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清单表1" sheetId="1" r:id="rId1"/>
    <sheet name="清单表2" sheetId="2" r:id="rId2"/>
  </sheets>
  <calcPr calcId="144525"/>
</workbook>
</file>

<file path=xl/sharedStrings.xml><?xml version="1.0" encoding="utf-8"?>
<sst xmlns="http://schemas.openxmlformats.org/spreadsheetml/2006/main" count="85" uniqueCount="52">
  <si>
    <t>自来水管道钢管焊接安装及管配件现场制作人工费用投标报价清单表</t>
  </si>
  <si>
    <t>（1）钢管焊缝焊接：根据现市场焊工工资持续上涨的市场情况，管道焊缝的焊接一般安装管口直径英制寸数的计算方法</t>
  </si>
  <si>
    <t>一般采用管道的英制寸数的计算方法，价格为每寸27元（含钢管下料、组对，及坡口加工的工艺处理和焊接）</t>
  </si>
  <si>
    <t>明细如下：</t>
  </si>
  <si>
    <t>钢管规格</t>
  </si>
  <si>
    <t>英制寸数</t>
  </si>
  <si>
    <t>最高限价（元）</t>
  </si>
  <si>
    <t>焊缝价格（元）</t>
  </si>
  <si>
    <t>首次投标报价单价（元）</t>
  </si>
  <si>
    <t>首次报价焊缝总价（元）</t>
  </si>
  <si>
    <t>现场最终投标报价单价    （元）</t>
  </si>
  <si>
    <t>现场最终报价焊缝总价    （元）</t>
  </si>
  <si>
    <t>DN50</t>
  </si>
  <si>
    <t>DN65</t>
  </si>
  <si>
    <t>DN80</t>
  </si>
  <si>
    <t>DN100</t>
  </si>
  <si>
    <t>DN125</t>
  </si>
  <si>
    <t>DN150</t>
  </si>
  <si>
    <t>DN200</t>
  </si>
  <si>
    <t>DN250</t>
  </si>
  <si>
    <t>DN300</t>
  </si>
  <si>
    <t>DN350</t>
  </si>
  <si>
    <t>DN400</t>
  </si>
  <si>
    <t>DN450</t>
  </si>
  <si>
    <t>DN500</t>
  </si>
  <si>
    <t>DN600</t>
  </si>
  <si>
    <t>DN700</t>
  </si>
  <si>
    <t>DN800</t>
  </si>
  <si>
    <t>DN900</t>
  </si>
  <si>
    <t>DN1000</t>
  </si>
  <si>
    <t>DN1200</t>
  </si>
  <si>
    <t>DN1400</t>
  </si>
  <si>
    <t>DN1600</t>
  </si>
  <si>
    <t>DN1800</t>
  </si>
  <si>
    <t>DN2000</t>
  </si>
  <si>
    <t>小计</t>
  </si>
  <si>
    <t>注：以上列表为常用管道口径，如遇更大管径可以此方法计算。如管道壁厚大于10毫米再乘以壁厚系数计算。</t>
  </si>
  <si>
    <t>投标单位（盖公章）：</t>
  </si>
  <si>
    <t>法定代表人或委托人（签字或盖章）：</t>
  </si>
  <si>
    <t>2020年   月   日</t>
  </si>
  <si>
    <t>（2）钢管安装现场三通加工制作人工费按照市场焊工的额定工价280元/工日计算</t>
  </si>
  <si>
    <t>三通支管管径</t>
  </si>
  <si>
    <t>额定工日价（元）</t>
  </si>
  <si>
    <t>所需额定工日数</t>
  </si>
  <si>
    <t>加工制作单价（元）</t>
  </si>
  <si>
    <t>首次投标报价额定工日价（元）</t>
  </si>
  <si>
    <t>首次投标报价加工制作单价（元）</t>
  </si>
  <si>
    <t>现场最终投标报价额定工日价（元）</t>
  </si>
  <si>
    <t>现场最终投标报价加工制作单价（元）</t>
  </si>
  <si>
    <t>（3）钢管安装现场弯头加工制作人工费按照市场焊工的额定工价280元/工日计算</t>
  </si>
  <si>
    <t>弯头管径（任意角度）</t>
  </si>
  <si>
    <t>清单表1+清单表2=合计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</si>
</sst>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b/>
      <sz val="12"/>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2" borderId="0" applyNumberFormat="0" applyBorder="0" applyAlignment="0" applyProtection="0">
      <alignment vertical="center"/>
    </xf>
    <xf numFmtId="0" fontId="13"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0"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3"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1" borderId="11" applyNumberFormat="0" applyFont="0" applyAlignment="0" applyProtection="0">
      <alignment vertical="center"/>
    </xf>
    <xf numFmtId="0" fontId="3" fillId="13"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9" applyNumberFormat="0" applyFill="0" applyAlignment="0" applyProtection="0">
      <alignment vertical="center"/>
    </xf>
    <xf numFmtId="0" fontId="11" fillId="0" borderId="9" applyNumberFormat="0" applyFill="0" applyAlignment="0" applyProtection="0">
      <alignment vertical="center"/>
    </xf>
    <xf numFmtId="0" fontId="3" fillId="17" borderId="0" applyNumberFormat="0" applyBorder="0" applyAlignment="0" applyProtection="0">
      <alignment vertical="center"/>
    </xf>
    <xf numFmtId="0" fontId="10" fillId="0" borderId="14" applyNumberFormat="0" applyFill="0" applyAlignment="0" applyProtection="0">
      <alignment vertical="center"/>
    </xf>
    <xf numFmtId="0" fontId="3" fillId="28" borderId="0" applyNumberFormat="0" applyBorder="0" applyAlignment="0" applyProtection="0">
      <alignment vertical="center"/>
    </xf>
    <xf numFmtId="0" fontId="5" fillId="5" borderId="7" applyNumberFormat="0" applyAlignment="0" applyProtection="0">
      <alignment vertical="center"/>
    </xf>
    <xf numFmtId="0" fontId="19" fillId="5" borderId="10" applyNumberFormat="0" applyAlignment="0" applyProtection="0">
      <alignment vertical="center"/>
    </xf>
    <xf numFmtId="0" fontId="16" fillId="25" borderId="12" applyNumberFormat="0" applyAlignment="0" applyProtection="0">
      <alignment vertical="center"/>
    </xf>
    <xf numFmtId="0" fontId="2" fillId="27" borderId="0" applyNumberFormat="0" applyBorder="0" applyAlignment="0" applyProtection="0">
      <alignment vertical="center"/>
    </xf>
    <xf numFmtId="0" fontId="3" fillId="20" borderId="0" applyNumberFormat="0" applyBorder="0" applyAlignment="0" applyProtection="0">
      <alignment vertical="center"/>
    </xf>
    <xf numFmtId="0" fontId="8" fillId="0" borderId="8" applyNumberFormat="0" applyFill="0" applyAlignment="0" applyProtection="0">
      <alignment vertical="center"/>
    </xf>
    <xf numFmtId="0" fontId="17" fillId="0" borderId="13" applyNumberFormat="0" applyFill="0" applyAlignment="0" applyProtection="0">
      <alignment vertical="center"/>
    </xf>
    <xf numFmtId="0" fontId="14" fillId="19" borderId="0" applyNumberFormat="0" applyBorder="0" applyAlignment="0" applyProtection="0">
      <alignment vertical="center"/>
    </xf>
    <xf numFmtId="0" fontId="4" fillId="4" borderId="0" applyNumberFormat="0" applyBorder="0" applyAlignment="0" applyProtection="0">
      <alignment vertical="center"/>
    </xf>
    <xf numFmtId="0" fontId="2" fillId="24" borderId="0" applyNumberFormat="0" applyBorder="0" applyAlignment="0" applyProtection="0">
      <alignment vertical="center"/>
    </xf>
    <xf numFmtId="0" fontId="3" fillId="9"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2" fillId="23" borderId="0" applyNumberFormat="0" applyBorder="0" applyAlignment="0" applyProtection="0">
      <alignment vertical="center"/>
    </xf>
    <xf numFmtId="0" fontId="2" fillId="15" borderId="0" applyNumberFormat="0" applyBorder="0" applyAlignment="0" applyProtection="0">
      <alignment vertical="center"/>
    </xf>
    <xf numFmtId="0" fontId="3" fillId="26" borderId="0" applyNumberFormat="0" applyBorder="0" applyAlignment="0" applyProtection="0">
      <alignment vertical="center"/>
    </xf>
    <xf numFmtId="0" fontId="3" fillId="12" borderId="0" applyNumberFormat="0" applyBorder="0" applyAlignment="0" applyProtection="0">
      <alignment vertical="center"/>
    </xf>
    <xf numFmtId="0" fontId="2" fillId="14" borderId="0" applyNumberFormat="0" applyBorder="0" applyAlignment="0" applyProtection="0">
      <alignment vertical="center"/>
    </xf>
    <xf numFmtId="0" fontId="2" fillId="31" borderId="0" applyNumberFormat="0" applyBorder="0" applyAlignment="0" applyProtection="0">
      <alignment vertical="center"/>
    </xf>
    <xf numFmtId="0" fontId="3" fillId="3" borderId="0" applyNumberFormat="0" applyBorder="0" applyAlignment="0" applyProtection="0">
      <alignment vertical="center"/>
    </xf>
    <xf numFmtId="0" fontId="2" fillId="2"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2" fillId="7" borderId="0" applyNumberFormat="0" applyBorder="0" applyAlignment="0" applyProtection="0">
      <alignment vertical="center"/>
    </xf>
    <xf numFmtId="0" fontId="3" fillId="29"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0" fillId="0" borderId="0" xfId="0" applyBorder="1">
      <alignment vertical="center"/>
    </xf>
    <xf numFmtId="0" fontId="1" fillId="0" borderId="0" xfId="0" applyFont="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2" xfId="0" applyFill="1" applyBorder="1" applyAlignment="1">
      <alignment horizontal="center" vertical="center" wrapText="1"/>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6"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topLeftCell="A12" workbookViewId="0">
      <selection activeCell="A23" sqref="A23:D23"/>
    </sheetView>
  </sheetViews>
  <sheetFormatPr defaultColWidth="9" defaultRowHeight="13.5" outlineLevelCol="7"/>
  <cols>
    <col min="1" max="1" width="13.75" customWidth="1"/>
    <col min="2" max="4" width="11.5" customWidth="1"/>
    <col min="5" max="6" width="11.5" style="17" customWidth="1"/>
    <col min="7" max="8" width="15" customWidth="1"/>
  </cols>
  <sheetData>
    <row r="1" ht="29.25" customHeight="1" spans="1:8">
      <c r="A1" s="3" t="s">
        <v>0</v>
      </c>
      <c r="B1" s="3"/>
      <c r="C1" s="3"/>
      <c r="D1" s="3"/>
      <c r="E1" s="3"/>
      <c r="F1" s="3"/>
      <c r="G1" s="3"/>
      <c r="H1" s="3"/>
    </row>
    <row r="2" s="19" customFormat="1" ht="20.25" customHeight="1" spans="1:1">
      <c r="A2" s="19" t="s">
        <v>1</v>
      </c>
    </row>
    <row r="3" s="19" customFormat="1" ht="20.25" customHeight="1" spans="1:1">
      <c r="A3" s="19" t="s">
        <v>2</v>
      </c>
    </row>
    <row r="4" ht="18" customHeight="1" spans="1:6">
      <c r="A4" s="4" t="s">
        <v>3</v>
      </c>
      <c r="B4" s="4"/>
      <c r="C4" s="4"/>
      <c r="D4" s="4"/>
      <c r="E4" s="14"/>
      <c r="F4" s="14"/>
    </row>
    <row r="5" s="1" customFormat="1" ht="44.25" customHeight="1" spans="1:8">
      <c r="A5" s="5" t="s">
        <v>4</v>
      </c>
      <c r="B5" s="5" t="s">
        <v>5</v>
      </c>
      <c r="C5" s="5" t="s">
        <v>6</v>
      </c>
      <c r="D5" s="5" t="s">
        <v>7</v>
      </c>
      <c r="E5" s="5" t="s">
        <v>8</v>
      </c>
      <c r="F5" s="5" t="s">
        <v>9</v>
      </c>
      <c r="G5" s="5" t="s">
        <v>10</v>
      </c>
      <c r="H5" s="5" t="s">
        <v>11</v>
      </c>
    </row>
    <row r="6" ht="15.75" customHeight="1" spans="1:8">
      <c r="A6" s="6" t="s">
        <v>12</v>
      </c>
      <c r="B6" s="6">
        <v>2</v>
      </c>
      <c r="C6" s="6">
        <v>27</v>
      </c>
      <c r="D6" s="6">
        <f>B6*C6</f>
        <v>54</v>
      </c>
      <c r="E6" s="6"/>
      <c r="F6" s="6"/>
      <c r="G6" s="8"/>
      <c r="H6" s="8"/>
    </row>
    <row r="7" ht="15.75" customHeight="1" spans="1:8">
      <c r="A7" s="6" t="s">
        <v>13</v>
      </c>
      <c r="B7" s="6">
        <v>2.5</v>
      </c>
      <c r="C7" s="6">
        <v>27</v>
      </c>
      <c r="D7" s="6">
        <f t="shared" ref="D7:D28" si="0">B7*C7</f>
        <v>67.5</v>
      </c>
      <c r="E7" s="6"/>
      <c r="F7" s="6"/>
      <c r="G7" s="8"/>
      <c r="H7" s="8"/>
    </row>
    <row r="8" ht="15.75" customHeight="1" spans="1:8">
      <c r="A8" s="6" t="s">
        <v>14</v>
      </c>
      <c r="B8" s="6">
        <v>3</v>
      </c>
      <c r="C8" s="6">
        <v>27</v>
      </c>
      <c r="D8" s="6">
        <f t="shared" si="0"/>
        <v>81</v>
      </c>
      <c r="E8" s="6"/>
      <c r="F8" s="6"/>
      <c r="G8" s="8"/>
      <c r="H8" s="8"/>
    </row>
    <row r="9" ht="15.75" customHeight="1" spans="1:8">
      <c r="A9" s="6" t="s">
        <v>15</v>
      </c>
      <c r="B9" s="6">
        <v>4</v>
      </c>
      <c r="C9" s="6">
        <v>27</v>
      </c>
      <c r="D9" s="6">
        <f t="shared" si="0"/>
        <v>108</v>
      </c>
      <c r="E9" s="6"/>
      <c r="F9" s="6"/>
      <c r="G9" s="8"/>
      <c r="H9" s="8"/>
    </row>
    <row r="10" ht="15.75" customHeight="1" spans="1:8">
      <c r="A10" s="6" t="s">
        <v>16</v>
      </c>
      <c r="B10" s="6">
        <v>5</v>
      </c>
      <c r="C10" s="6">
        <v>27</v>
      </c>
      <c r="D10" s="6">
        <f t="shared" si="0"/>
        <v>135</v>
      </c>
      <c r="E10" s="6"/>
      <c r="F10" s="6"/>
      <c r="G10" s="8"/>
      <c r="H10" s="8"/>
    </row>
    <row r="11" ht="15.75" customHeight="1" spans="1:8">
      <c r="A11" s="6" t="s">
        <v>17</v>
      </c>
      <c r="B11" s="6">
        <v>6</v>
      </c>
      <c r="C11" s="6">
        <v>27</v>
      </c>
      <c r="D11" s="6">
        <f t="shared" si="0"/>
        <v>162</v>
      </c>
      <c r="E11" s="6"/>
      <c r="F11" s="6"/>
      <c r="G11" s="8"/>
      <c r="H11" s="8"/>
    </row>
    <row r="12" ht="15.75" customHeight="1" spans="1:8">
      <c r="A12" s="6" t="s">
        <v>18</v>
      </c>
      <c r="B12" s="6">
        <v>8</v>
      </c>
      <c r="C12" s="6">
        <v>27</v>
      </c>
      <c r="D12" s="6">
        <f t="shared" si="0"/>
        <v>216</v>
      </c>
      <c r="E12" s="6"/>
      <c r="F12" s="6"/>
      <c r="G12" s="8"/>
      <c r="H12" s="8"/>
    </row>
    <row r="13" ht="15.75" customHeight="1" spans="1:8">
      <c r="A13" s="6" t="s">
        <v>19</v>
      </c>
      <c r="B13" s="6">
        <v>10</v>
      </c>
      <c r="C13" s="6">
        <v>27</v>
      </c>
      <c r="D13" s="6">
        <f t="shared" si="0"/>
        <v>270</v>
      </c>
      <c r="E13" s="6"/>
      <c r="F13" s="6"/>
      <c r="G13" s="8"/>
      <c r="H13" s="8"/>
    </row>
    <row r="14" ht="15.75" customHeight="1" spans="1:8">
      <c r="A14" s="6" t="s">
        <v>20</v>
      </c>
      <c r="B14" s="6">
        <v>12</v>
      </c>
      <c r="C14" s="6">
        <v>27</v>
      </c>
      <c r="D14" s="6">
        <f t="shared" si="0"/>
        <v>324</v>
      </c>
      <c r="E14" s="6"/>
      <c r="F14" s="6"/>
      <c r="G14" s="8"/>
      <c r="H14" s="8"/>
    </row>
    <row r="15" ht="15.75" customHeight="1" spans="1:8">
      <c r="A15" s="6" t="s">
        <v>21</v>
      </c>
      <c r="B15" s="6">
        <v>14</v>
      </c>
      <c r="C15" s="6">
        <v>27</v>
      </c>
      <c r="D15" s="6">
        <f t="shared" si="0"/>
        <v>378</v>
      </c>
      <c r="E15" s="6"/>
      <c r="F15" s="6"/>
      <c r="G15" s="8"/>
      <c r="H15" s="8"/>
    </row>
    <row r="16" ht="15.75" customHeight="1" spans="1:8">
      <c r="A16" s="6" t="s">
        <v>22</v>
      </c>
      <c r="B16" s="6">
        <v>16</v>
      </c>
      <c r="C16" s="6">
        <v>27</v>
      </c>
      <c r="D16" s="6">
        <f t="shared" si="0"/>
        <v>432</v>
      </c>
      <c r="E16" s="6"/>
      <c r="F16" s="6"/>
      <c r="G16" s="8"/>
      <c r="H16" s="8"/>
    </row>
    <row r="17" ht="15.75" customHeight="1" spans="1:8">
      <c r="A17" s="6" t="s">
        <v>23</v>
      </c>
      <c r="B17" s="6">
        <v>18</v>
      </c>
      <c r="C17" s="6">
        <v>27</v>
      </c>
      <c r="D17" s="6">
        <f t="shared" si="0"/>
        <v>486</v>
      </c>
      <c r="E17" s="6"/>
      <c r="F17" s="6"/>
      <c r="G17" s="8"/>
      <c r="H17" s="8"/>
    </row>
    <row r="18" ht="15.75" customHeight="1" spans="1:8">
      <c r="A18" s="6" t="s">
        <v>24</v>
      </c>
      <c r="B18" s="6">
        <v>20</v>
      </c>
      <c r="C18" s="6">
        <v>27</v>
      </c>
      <c r="D18" s="6">
        <f t="shared" si="0"/>
        <v>540</v>
      </c>
      <c r="E18" s="6"/>
      <c r="F18" s="6"/>
      <c r="G18" s="8"/>
      <c r="H18" s="8"/>
    </row>
    <row r="19" ht="15.75" customHeight="1" spans="1:8">
      <c r="A19" s="6" t="s">
        <v>25</v>
      </c>
      <c r="B19" s="6">
        <v>24</v>
      </c>
      <c r="C19" s="6">
        <v>27</v>
      </c>
      <c r="D19" s="6">
        <f t="shared" si="0"/>
        <v>648</v>
      </c>
      <c r="E19" s="6"/>
      <c r="F19" s="6"/>
      <c r="G19" s="8"/>
      <c r="H19" s="8"/>
    </row>
    <row r="20" ht="15.75" customHeight="1" spans="1:8">
      <c r="A20" s="6" t="s">
        <v>26</v>
      </c>
      <c r="B20" s="6">
        <v>25</v>
      </c>
      <c r="C20" s="6">
        <v>27</v>
      </c>
      <c r="D20" s="6">
        <f t="shared" si="0"/>
        <v>675</v>
      </c>
      <c r="E20" s="6"/>
      <c r="F20" s="6"/>
      <c r="G20" s="8"/>
      <c r="H20" s="8"/>
    </row>
    <row r="21" ht="15.75" customHeight="1" spans="1:8">
      <c r="A21" s="6" t="s">
        <v>27</v>
      </c>
      <c r="B21" s="6">
        <v>32</v>
      </c>
      <c r="C21" s="6">
        <v>27</v>
      </c>
      <c r="D21" s="6">
        <f t="shared" si="0"/>
        <v>864</v>
      </c>
      <c r="E21" s="6"/>
      <c r="F21" s="6"/>
      <c r="G21" s="8"/>
      <c r="H21" s="8"/>
    </row>
    <row r="22" ht="15.75" customHeight="1" spans="1:8">
      <c r="A22" s="6" t="s">
        <v>28</v>
      </c>
      <c r="B22" s="6">
        <v>36</v>
      </c>
      <c r="C22" s="6">
        <v>27</v>
      </c>
      <c r="D22" s="6">
        <f t="shared" si="0"/>
        <v>972</v>
      </c>
      <c r="E22" s="6"/>
      <c r="F22" s="6"/>
      <c r="G22" s="8"/>
      <c r="H22" s="8"/>
    </row>
    <row r="23" ht="15.75" customHeight="1" spans="1:8">
      <c r="A23" s="6" t="s">
        <v>29</v>
      </c>
      <c r="B23" s="6">
        <v>40</v>
      </c>
      <c r="C23" s="6">
        <v>27</v>
      </c>
      <c r="D23" s="6">
        <f t="shared" si="0"/>
        <v>1080</v>
      </c>
      <c r="E23" s="6"/>
      <c r="F23" s="6"/>
      <c r="G23" s="8"/>
      <c r="H23" s="8"/>
    </row>
    <row r="24" ht="15.75" customHeight="1" spans="1:8">
      <c r="A24" s="6" t="s">
        <v>30</v>
      </c>
      <c r="B24" s="6">
        <v>48</v>
      </c>
      <c r="C24" s="6">
        <v>27</v>
      </c>
      <c r="D24" s="6">
        <f t="shared" si="0"/>
        <v>1296</v>
      </c>
      <c r="E24" s="6"/>
      <c r="F24" s="6"/>
      <c r="G24" s="8"/>
      <c r="H24" s="8"/>
    </row>
    <row r="25" ht="15.75" customHeight="1" spans="1:8">
      <c r="A25" s="6" t="s">
        <v>31</v>
      </c>
      <c r="B25" s="6">
        <v>56</v>
      </c>
      <c r="C25" s="6">
        <v>27</v>
      </c>
      <c r="D25" s="6">
        <f t="shared" si="0"/>
        <v>1512</v>
      </c>
      <c r="E25" s="6"/>
      <c r="F25" s="6"/>
      <c r="G25" s="8"/>
      <c r="H25" s="8"/>
    </row>
    <row r="26" ht="15.75" customHeight="1" spans="1:8">
      <c r="A26" s="6" t="s">
        <v>32</v>
      </c>
      <c r="B26" s="6">
        <v>64</v>
      </c>
      <c r="C26" s="6">
        <v>27</v>
      </c>
      <c r="D26" s="6">
        <f t="shared" si="0"/>
        <v>1728</v>
      </c>
      <c r="E26" s="6"/>
      <c r="F26" s="6"/>
      <c r="G26" s="8"/>
      <c r="H26" s="8"/>
    </row>
    <row r="27" ht="15.75" customHeight="1" spans="1:8">
      <c r="A27" s="6" t="s">
        <v>33</v>
      </c>
      <c r="B27" s="7">
        <v>72</v>
      </c>
      <c r="C27" s="6">
        <v>27</v>
      </c>
      <c r="D27" s="6">
        <f t="shared" si="0"/>
        <v>1944</v>
      </c>
      <c r="E27" s="6"/>
      <c r="F27" s="6"/>
      <c r="G27" s="8"/>
      <c r="H27" s="8"/>
    </row>
    <row r="28" ht="15.75" customHeight="1" spans="1:8">
      <c r="A28" s="6" t="s">
        <v>34</v>
      </c>
      <c r="B28" s="7">
        <v>80</v>
      </c>
      <c r="C28" s="6">
        <v>27</v>
      </c>
      <c r="D28" s="6">
        <f t="shared" si="0"/>
        <v>2160</v>
      </c>
      <c r="E28" s="6"/>
      <c r="F28" s="6"/>
      <c r="G28" s="8"/>
      <c r="H28" s="8"/>
    </row>
    <row r="29" ht="15.75" customHeight="1" spans="1:8">
      <c r="A29" s="9" t="s">
        <v>35</v>
      </c>
      <c r="B29" s="10"/>
      <c r="C29" s="11"/>
      <c r="D29" s="6">
        <f>SUM(D6:D28)</f>
        <v>16132.5</v>
      </c>
      <c r="E29" s="6"/>
      <c r="F29" s="6"/>
      <c r="G29" s="8"/>
      <c r="H29" s="8"/>
    </row>
    <row r="30" s="1" customFormat="1" ht="32.25" customHeight="1" spans="1:8">
      <c r="A30" s="20" t="s">
        <v>36</v>
      </c>
      <c r="B30" s="20"/>
      <c r="C30" s="20"/>
      <c r="D30" s="20"/>
      <c r="E30" s="20"/>
      <c r="F30" s="20"/>
      <c r="G30" s="20"/>
      <c r="H30" s="20"/>
    </row>
    <row r="36" spans="6:8">
      <c r="F36" s="17" t="s">
        <v>37</v>
      </c>
      <c r="G36" s="17"/>
      <c r="H36" s="17"/>
    </row>
    <row r="37" spans="7:8">
      <c r="G37" s="17"/>
      <c r="H37" s="17"/>
    </row>
    <row r="38" spans="6:8">
      <c r="F38" s="17" t="s">
        <v>38</v>
      </c>
      <c r="G38" s="17"/>
      <c r="H38" s="17"/>
    </row>
    <row r="39" spans="7:8">
      <c r="G39" s="17"/>
      <c r="H39" s="17"/>
    </row>
    <row r="40" spans="6:8">
      <c r="F40" s="17" t="s">
        <v>39</v>
      </c>
      <c r="G40" s="17"/>
      <c r="H40" s="17"/>
    </row>
    <row r="41" spans="7:8">
      <c r="G41" s="17"/>
      <c r="H41" s="17"/>
    </row>
  </sheetData>
  <mergeCells count="9">
    <mergeCell ref="A1:H1"/>
    <mergeCell ref="A2:H2"/>
    <mergeCell ref="A3:H3"/>
    <mergeCell ref="A4:F4"/>
    <mergeCell ref="A29:C29"/>
    <mergeCell ref="A30:H30"/>
    <mergeCell ref="F36:H37"/>
    <mergeCell ref="F38:H39"/>
    <mergeCell ref="F40:H41"/>
  </mergeCells>
  <printOptions horizontalCentered="1"/>
  <pageMargins left="0.118110236220472" right="0.118110236220472" top="0.748031496062992" bottom="0.748031496062992" header="0.31496062992126" footer="0.31496062992126"/>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6" workbookViewId="0">
      <selection activeCell="D28" sqref="D28"/>
    </sheetView>
  </sheetViews>
  <sheetFormatPr defaultColWidth="9" defaultRowHeight="13.5" outlineLevelCol="7"/>
  <cols>
    <col min="1" max="1" width="8.875" customWidth="1"/>
    <col min="2" max="2" width="12.625" customWidth="1"/>
    <col min="3" max="3" width="10.875" customWidth="1"/>
    <col min="4" max="4" width="11.375" customWidth="1"/>
    <col min="5" max="5" width="12.75" customWidth="1"/>
    <col min="6" max="8" width="14.375" customWidth="1"/>
  </cols>
  <sheetData>
    <row r="1" ht="21" customHeight="1" spans="1:8">
      <c r="A1" s="3" t="s">
        <v>0</v>
      </c>
      <c r="B1" s="3"/>
      <c r="C1" s="3"/>
      <c r="D1" s="3"/>
      <c r="E1" s="3"/>
      <c r="F1" s="3"/>
      <c r="G1" s="3"/>
      <c r="H1" s="3"/>
    </row>
    <row r="2" ht="21" customHeight="1" spans="1:8">
      <c r="A2" s="4" t="s">
        <v>40</v>
      </c>
      <c r="B2" s="4"/>
      <c r="C2" s="4"/>
      <c r="D2" s="4"/>
      <c r="E2" s="4"/>
      <c r="F2" s="4"/>
      <c r="G2" s="4"/>
      <c r="H2" s="4"/>
    </row>
    <row r="3" s="1" customFormat="1" ht="43.5" customHeight="1" spans="1:8">
      <c r="A3" s="5" t="s">
        <v>41</v>
      </c>
      <c r="B3" s="5" t="s">
        <v>42</v>
      </c>
      <c r="C3" s="5" t="s">
        <v>43</v>
      </c>
      <c r="D3" s="5" t="s">
        <v>44</v>
      </c>
      <c r="E3" s="5" t="s">
        <v>45</v>
      </c>
      <c r="F3" s="5" t="s">
        <v>46</v>
      </c>
      <c r="G3" s="5" t="s">
        <v>47</v>
      </c>
      <c r="H3" s="5" t="s">
        <v>48</v>
      </c>
    </row>
    <row r="4" ht="21" customHeight="1" spans="1:8">
      <c r="A4" s="6" t="s">
        <v>12</v>
      </c>
      <c r="B4" s="6">
        <v>280</v>
      </c>
      <c r="C4" s="7">
        <v>0.22</v>
      </c>
      <c r="D4" s="6">
        <f>C4*B4</f>
        <v>61.6</v>
      </c>
      <c r="E4" s="6"/>
      <c r="F4" s="8"/>
      <c r="G4" s="8"/>
      <c r="H4" s="8"/>
    </row>
    <row r="5" ht="21" customHeight="1" spans="1:8">
      <c r="A5" s="6" t="s">
        <v>14</v>
      </c>
      <c r="B5" s="6">
        <v>280</v>
      </c>
      <c r="C5" s="7">
        <v>0.34</v>
      </c>
      <c r="D5" s="6">
        <f t="shared" ref="D5:D13" si="0">C5*B5</f>
        <v>95.2</v>
      </c>
      <c r="E5" s="6"/>
      <c r="F5" s="8"/>
      <c r="G5" s="8"/>
      <c r="H5" s="8"/>
    </row>
    <row r="6" ht="21" customHeight="1" spans="1:8">
      <c r="A6" s="6" t="s">
        <v>15</v>
      </c>
      <c r="B6" s="6">
        <v>280</v>
      </c>
      <c r="C6" s="7">
        <v>0.47</v>
      </c>
      <c r="D6" s="6">
        <f t="shared" si="0"/>
        <v>131.6</v>
      </c>
      <c r="E6" s="6"/>
      <c r="F6" s="8"/>
      <c r="G6" s="8"/>
      <c r="H6" s="8"/>
    </row>
    <row r="7" ht="21" customHeight="1" spans="1:8">
      <c r="A7" s="6" t="s">
        <v>17</v>
      </c>
      <c r="B7" s="6">
        <v>280</v>
      </c>
      <c r="C7" s="7">
        <v>0.69</v>
      </c>
      <c r="D7" s="6">
        <f t="shared" si="0"/>
        <v>193.2</v>
      </c>
      <c r="E7" s="6"/>
      <c r="F7" s="8"/>
      <c r="G7" s="8"/>
      <c r="H7" s="8"/>
    </row>
    <row r="8" ht="21" customHeight="1" spans="1:8">
      <c r="A8" s="6" t="s">
        <v>18</v>
      </c>
      <c r="B8" s="6">
        <v>280</v>
      </c>
      <c r="C8" s="7">
        <v>0.85</v>
      </c>
      <c r="D8" s="6">
        <f t="shared" si="0"/>
        <v>238</v>
      </c>
      <c r="E8" s="6"/>
      <c r="F8" s="8"/>
      <c r="G8" s="8"/>
      <c r="H8" s="8"/>
    </row>
    <row r="9" ht="21" customHeight="1" spans="1:8">
      <c r="A9" s="6" t="s">
        <v>20</v>
      </c>
      <c r="B9" s="6">
        <v>280</v>
      </c>
      <c r="C9" s="7">
        <v>1.42</v>
      </c>
      <c r="D9" s="6">
        <f t="shared" si="0"/>
        <v>397.6</v>
      </c>
      <c r="E9" s="6"/>
      <c r="F9" s="8"/>
      <c r="G9" s="8"/>
      <c r="H9" s="8"/>
    </row>
    <row r="10" ht="21" customHeight="1" spans="1:8">
      <c r="A10" s="6" t="s">
        <v>24</v>
      </c>
      <c r="B10" s="6">
        <v>280</v>
      </c>
      <c r="C10" s="7">
        <v>2.2</v>
      </c>
      <c r="D10" s="6">
        <f t="shared" si="0"/>
        <v>616</v>
      </c>
      <c r="E10" s="6"/>
      <c r="F10" s="8"/>
      <c r="G10" s="8"/>
      <c r="H10" s="8"/>
    </row>
    <row r="11" ht="21" customHeight="1" spans="1:8">
      <c r="A11" s="6" t="s">
        <v>25</v>
      </c>
      <c r="B11" s="6">
        <v>280</v>
      </c>
      <c r="C11" s="7">
        <v>2.5</v>
      </c>
      <c r="D11" s="6">
        <f t="shared" si="0"/>
        <v>700</v>
      </c>
      <c r="E11" s="6"/>
      <c r="F11" s="8"/>
      <c r="G11" s="8"/>
      <c r="H11" s="8"/>
    </row>
    <row r="12" ht="21" customHeight="1" spans="1:8">
      <c r="A12" s="6" t="s">
        <v>27</v>
      </c>
      <c r="B12" s="6">
        <v>280</v>
      </c>
      <c r="C12" s="7">
        <v>3.3</v>
      </c>
      <c r="D12" s="6">
        <f t="shared" si="0"/>
        <v>924</v>
      </c>
      <c r="E12" s="6"/>
      <c r="F12" s="8"/>
      <c r="G12" s="8"/>
      <c r="H12" s="8"/>
    </row>
    <row r="13" ht="21" customHeight="1" spans="1:8">
      <c r="A13" s="6" t="s">
        <v>29</v>
      </c>
      <c r="B13" s="6">
        <v>280</v>
      </c>
      <c r="C13" s="7">
        <v>4.2</v>
      </c>
      <c r="D13" s="6">
        <f t="shared" si="0"/>
        <v>1176</v>
      </c>
      <c r="E13" s="6"/>
      <c r="F13" s="8"/>
      <c r="G13" s="8"/>
      <c r="H13" s="8"/>
    </row>
    <row r="14" ht="21" customHeight="1" spans="1:8">
      <c r="A14" s="9" t="s">
        <v>35</v>
      </c>
      <c r="B14" s="10"/>
      <c r="C14" s="11"/>
      <c r="D14" s="6">
        <f>SUM(D4:D13)</f>
        <v>4533.2</v>
      </c>
      <c r="E14" s="6"/>
      <c r="F14" s="8"/>
      <c r="G14" s="8"/>
      <c r="H14" s="8"/>
    </row>
    <row r="15" ht="21" customHeight="1" spans="1:6">
      <c r="A15" s="12" t="s">
        <v>49</v>
      </c>
      <c r="B15" s="12"/>
      <c r="C15" s="12"/>
      <c r="D15" s="12"/>
      <c r="E15" s="13"/>
      <c r="F15" s="14"/>
    </row>
    <row r="16" s="1" customFormat="1" ht="48.75" customHeight="1" spans="1:8">
      <c r="A16" s="15" t="s">
        <v>50</v>
      </c>
      <c r="B16" s="5" t="s">
        <v>42</v>
      </c>
      <c r="C16" s="5" t="s">
        <v>43</v>
      </c>
      <c r="D16" s="5" t="s">
        <v>44</v>
      </c>
      <c r="E16" s="5" t="s">
        <v>45</v>
      </c>
      <c r="F16" s="5" t="s">
        <v>46</v>
      </c>
      <c r="G16" s="5" t="s">
        <v>47</v>
      </c>
      <c r="H16" s="5" t="s">
        <v>48</v>
      </c>
    </row>
    <row r="17" ht="21" customHeight="1" spans="1:8">
      <c r="A17" s="7" t="s">
        <v>12</v>
      </c>
      <c r="B17" s="7">
        <v>280</v>
      </c>
      <c r="C17" s="6">
        <v>0.25</v>
      </c>
      <c r="D17" s="6">
        <f>C17*B17</f>
        <v>70</v>
      </c>
      <c r="E17" s="8"/>
      <c r="F17" s="8"/>
      <c r="G17" s="8"/>
      <c r="H17" s="8"/>
    </row>
    <row r="18" ht="21" customHeight="1" spans="1:8">
      <c r="A18" s="7" t="s">
        <v>14</v>
      </c>
      <c r="B18" s="7">
        <v>280</v>
      </c>
      <c r="C18" s="6">
        <v>0.39</v>
      </c>
      <c r="D18" s="6">
        <f t="shared" ref="D18:D26" si="1">C18*B18</f>
        <v>109.2</v>
      </c>
      <c r="E18" s="8"/>
      <c r="F18" s="8"/>
      <c r="G18" s="8"/>
      <c r="H18" s="8"/>
    </row>
    <row r="19" ht="21" customHeight="1" spans="1:8">
      <c r="A19" s="7" t="s">
        <v>15</v>
      </c>
      <c r="B19" s="7">
        <v>280</v>
      </c>
      <c r="C19" s="6">
        <v>0.53</v>
      </c>
      <c r="D19" s="6">
        <f t="shared" si="1"/>
        <v>148.4</v>
      </c>
      <c r="E19" s="8"/>
      <c r="F19" s="8"/>
      <c r="G19" s="8"/>
      <c r="H19" s="8"/>
    </row>
    <row r="20" ht="21" customHeight="1" spans="1:8">
      <c r="A20" s="7" t="s">
        <v>17</v>
      </c>
      <c r="B20" s="7">
        <v>280</v>
      </c>
      <c r="C20" s="6">
        <v>0.74</v>
      </c>
      <c r="D20" s="6">
        <f t="shared" si="1"/>
        <v>207.2</v>
      </c>
      <c r="E20" s="8"/>
      <c r="F20" s="8"/>
      <c r="G20" s="8"/>
      <c r="H20" s="8"/>
    </row>
    <row r="21" ht="21" customHeight="1" spans="1:8">
      <c r="A21" s="7" t="s">
        <v>18</v>
      </c>
      <c r="B21" s="7">
        <v>280</v>
      </c>
      <c r="C21" s="6">
        <v>0.95</v>
      </c>
      <c r="D21" s="6">
        <f t="shared" si="1"/>
        <v>266</v>
      </c>
      <c r="E21" s="8"/>
      <c r="F21" s="8"/>
      <c r="G21" s="8"/>
      <c r="H21" s="8"/>
    </row>
    <row r="22" ht="21" customHeight="1" spans="1:8">
      <c r="A22" s="7" t="s">
        <v>20</v>
      </c>
      <c r="B22" s="7">
        <v>280</v>
      </c>
      <c r="C22" s="6">
        <v>1.56</v>
      </c>
      <c r="D22" s="6">
        <f t="shared" si="1"/>
        <v>436.8</v>
      </c>
      <c r="E22" s="8"/>
      <c r="F22" s="8"/>
      <c r="G22" s="8"/>
      <c r="H22" s="8"/>
    </row>
    <row r="23" ht="21" customHeight="1" spans="1:8">
      <c r="A23" s="7" t="s">
        <v>24</v>
      </c>
      <c r="B23" s="7">
        <v>280</v>
      </c>
      <c r="C23" s="6">
        <v>2.4</v>
      </c>
      <c r="D23" s="6">
        <f t="shared" si="1"/>
        <v>672</v>
      </c>
      <c r="E23" s="8"/>
      <c r="F23" s="8"/>
      <c r="G23" s="8"/>
      <c r="H23" s="8"/>
    </row>
    <row r="24" ht="21" customHeight="1" spans="1:8">
      <c r="A24" s="7" t="s">
        <v>25</v>
      </c>
      <c r="B24" s="7">
        <v>280</v>
      </c>
      <c r="C24" s="6">
        <v>2.8</v>
      </c>
      <c r="D24" s="6">
        <f t="shared" si="1"/>
        <v>784</v>
      </c>
      <c r="E24" s="8"/>
      <c r="F24" s="8"/>
      <c r="G24" s="8"/>
      <c r="H24" s="8"/>
    </row>
    <row r="25" ht="21" customHeight="1" spans="1:8">
      <c r="A25" s="7" t="s">
        <v>27</v>
      </c>
      <c r="B25" s="7">
        <v>280</v>
      </c>
      <c r="C25" s="6">
        <v>3.6</v>
      </c>
      <c r="D25" s="6">
        <f t="shared" si="1"/>
        <v>1008</v>
      </c>
      <c r="E25" s="8"/>
      <c r="F25" s="8"/>
      <c r="G25" s="8"/>
      <c r="H25" s="8"/>
    </row>
    <row r="26" ht="21" customHeight="1" spans="1:8">
      <c r="A26" s="7" t="s">
        <v>29</v>
      </c>
      <c r="B26" s="7">
        <v>280</v>
      </c>
      <c r="C26" s="6">
        <v>4.6</v>
      </c>
      <c r="D26" s="6">
        <f t="shared" si="1"/>
        <v>1288</v>
      </c>
      <c r="E26" s="8"/>
      <c r="F26" s="8"/>
      <c r="G26" s="8"/>
      <c r="H26" s="8"/>
    </row>
    <row r="27" s="2" customFormat="1" ht="17.25" customHeight="1" spans="1:8">
      <c r="A27" s="6" t="s">
        <v>35</v>
      </c>
      <c r="B27" s="6"/>
      <c r="C27" s="6"/>
      <c r="D27" s="6">
        <f>SUM(D17:D26)</f>
        <v>4989.6</v>
      </c>
      <c r="E27" s="8"/>
      <c r="F27" s="8"/>
      <c r="G27" s="8"/>
      <c r="H27" s="8"/>
    </row>
    <row r="28" s="2" customFormat="1" ht="17.25" customHeight="1" spans="1:8">
      <c r="A28" s="9" t="s">
        <v>51</v>
      </c>
      <c r="B28" s="10"/>
      <c r="C28" s="11"/>
      <c r="D28" s="6">
        <f>D27+D14+清单表1!D29</f>
        <v>25655.3</v>
      </c>
      <c r="E28" s="8"/>
      <c r="F28" s="8"/>
      <c r="G28" s="8"/>
      <c r="H28" s="8"/>
    </row>
    <row r="29" s="2" customFormat="1" ht="17.25" customHeight="1" spans="1:4">
      <c r="A29" s="16"/>
      <c r="B29" s="16"/>
      <c r="C29" s="16"/>
      <c r="D29" s="16"/>
    </row>
    <row r="30" s="2" customFormat="1" ht="17.25" customHeight="1" spans="1:4">
      <c r="A30" s="16"/>
      <c r="B30" s="16"/>
      <c r="C30" s="16"/>
      <c r="D30" s="16"/>
    </row>
    <row r="31" s="2" customFormat="1" ht="17.25" customHeight="1" spans="1:4">
      <c r="A31" s="16"/>
      <c r="B31" s="16"/>
      <c r="C31" s="16"/>
      <c r="D31" s="16"/>
    </row>
    <row r="32" ht="17.25" customHeight="1"/>
    <row r="33" ht="23.25" customHeight="1" spans="6:8">
      <c r="F33" s="17" t="s">
        <v>37</v>
      </c>
      <c r="G33" s="17"/>
      <c r="H33" s="17"/>
    </row>
    <row r="34" ht="23.25" customHeight="1" spans="6:8">
      <c r="F34" s="17" t="s">
        <v>38</v>
      </c>
      <c r="G34" s="17"/>
      <c r="H34" s="17"/>
    </row>
    <row r="35" ht="23.25" customHeight="1" spans="6:8">
      <c r="F35" s="17" t="s">
        <v>39</v>
      </c>
      <c r="G35" s="17"/>
      <c r="H35" s="17"/>
    </row>
    <row r="36" spans="4:6">
      <c r="D36" s="18"/>
      <c r="E36" s="18"/>
      <c r="F36" s="18"/>
    </row>
  </sheetData>
  <mergeCells count="12">
    <mergeCell ref="A1:H1"/>
    <mergeCell ref="A2:H2"/>
    <mergeCell ref="A14:C14"/>
    <mergeCell ref="A15:F15"/>
    <mergeCell ref="A27:C27"/>
    <mergeCell ref="A28:C28"/>
    <mergeCell ref="A29:D29"/>
    <mergeCell ref="A30:D30"/>
    <mergeCell ref="A31:D31"/>
    <mergeCell ref="F33:H33"/>
    <mergeCell ref="F34:H34"/>
    <mergeCell ref="F35:H35"/>
  </mergeCells>
  <printOptions horizontalCentered="1"/>
  <pageMargins left="0.118110236220472" right="0.118110236220472" top="0.590551181102362" bottom="0" header="0.078740157480315" footer="0.118110236220472"/>
  <pageSetup paperSize="9"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清单表1</vt:lpstr>
      <vt:lpstr>清单表2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叶无忧</cp:lastModifiedBy>
  <dcterms:created xsi:type="dcterms:W3CDTF">2006-09-13T11:21:00Z</dcterms:created>
  <cp:lastPrinted>2020-12-11T02:36:00Z</cp:lastPrinted>
  <dcterms:modified xsi:type="dcterms:W3CDTF">2020-12-11T02:54:18Z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