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d40ea7ec024cf7/A 海门市城市发展有限公司/海艺园林/大桥新村/招投标/"/>
    </mc:Choice>
  </mc:AlternateContent>
  <xr:revisionPtr revIDLastSave="69" documentId="13_ncr:1_{576F2A0D-AD98-43B1-AF4E-E4706DC04628}" xr6:coauthVersionLast="45" xr6:coauthVersionMax="45" xr10:uidLastSave="{0C8F09CC-BDA8-4971-9D9A-53EA06E8F609}"/>
  <bookViews>
    <workbookView xWindow="-120" yWindow="-120" windowWidth="20730" windowHeight="11160" xr2:uid="{00000000-000D-0000-FFFF-FFFF00000000}"/>
  </bookViews>
  <sheets>
    <sheet name="10" sheetId="1" r:id="rId1"/>
  </sheets>
  <definedNames>
    <definedName name="_xlnm._FilterDatabase" localSheetId="0" hidden="1">'10'!$A$2:$I$60</definedName>
    <definedName name="_xlnm.Print_Area" localSheetId="0">'10'!$A$1:$I$60</definedName>
    <definedName name="_xlnm.Print_Titles" localSheetId="0">'10'!$1:$2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G58" i="1"/>
  <c r="G57" i="1"/>
  <c r="G56" i="1"/>
  <c r="G55" i="1"/>
  <c r="G54" i="1"/>
  <c r="G53" i="1"/>
  <c r="G52" i="1"/>
  <c r="G51" i="1"/>
  <c r="G50" i="1"/>
  <c r="G49" i="1"/>
  <c r="G48" i="1"/>
  <c r="G47" i="1"/>
</calcChain>
</file>

<file path=xl/sharedStrings.xml><?xml version="1.0" encoding="utf-8"?>
<sst xmlns="http://schemas.openxmlformats.org/spreadsheetml/2006/main" count="261" uniqueCount="127">
  <si>
    <t>全冠苗，非截干苗,一级主枝不少于3个，树干挺直，树冠饱满，树形优美</t>
  </si>
  <si>
    <t>＞400</t>
  </si>
  <si>
    <t>全冠，丛生，3-4主干，主干＞12cm，树冠饱满，树形优美</t>
  </si>
  <si>
    <t>＞550</t>
  </si>
  <si>
    <t>丛生朴树A</t>
  </si>
  <si>
    <t>全冠苗，非截干苗,一级主枝不少于3个，树干挺直，树冠开展，饱满，树形优美</t>
  </si>
  <si>
    <t>200~220</t>
  </si>
  <si>
    <t>＞500</t>
  </si>
  <si>
    <t>合欢B</t>
  </si>
  <si>
    <t>朴树B</t>
  </si>
  <si>
    <t>220-240</t>
  </si>
  <si>
    <t>朴树A</t>
  </si>
  <si>
    <t>黄山栾树A</t>
  </si>
  <si>
    <t>榉树B</t>
  </si>
  <si>
    <t>榉树A</t>
  </si>
  <si>
    <t>全冠苗，树干挺直，树冠饱满，树形优美</t>
  </si>
  <si>
    <t>＞200</t>
  </si>
  <si>
    <t>直生银杏A</t>
  </si>
  <si>
    <t>200-220</t>
  </si>
  <si>
    <t>香樟C</t>
  </si>
  <si>
    <t>香樟A</t>
  </si>
  <si>
    <t>胸径(CM)</t>
    <phoneticPr fontId="2" type="noConversion"/>
  </si>
  <si>
    <t>冠幅</t>
    <phoneticPr fontId="2" type="noConversion"/>
  </si>
  <si>
    <t>自然高</t>
    <phoneticPr fontId="2" type="noConversion"/>
  </si>
  <si>
    <t xml:space="preserve">＞650 </t>
    <phoneticPr fontId="2" type="noConversion"/>
  </si>
  <si>
    <t>220-240</t>
    <phoneticPr fontId="2" type="noConversion"/>
  </si>
  <si>
    <t>分枝点(CM)</t>
    <phoneticPr fontId="2" type="noConversion"/>
  </si>
  <si>
    <t>备 注</t>
    <phoneticPr fontId="2" type="noConversion"/>
  </si>
  <si>
    <t>名称</t>
    <phoneticPr fontId="2" type="noConversion"/>
  </si>
  <si>
    <t>＞350</t>
  </si>
  <si>
    <t>垂丝海棠A</t>
  </si>
  <si>
    <t>D=8</t>
  </si>
  <si>
    <t>＞220</t>
  </si>
  <si>
    <t>全冠，一级枝不少于3个，枝下高0.6-0.8米，树形优美，生长健壮</t>
  </si>
  <si>
    <t>垂丝海棠B</t>
  </si>
  <si>
    <t>D=6</t>
  </si>
  <si>
    <t>紫叶李A</t>
  </si>
  <si>
    <t>＞250</t>
  </si>
  <si>
    <t>全冠，一级枝不少于3个，枝下高0.8-1.0米，树形优美，生长健壮</t>
  </si>
  <si>
    <t>紫叶李B</t>
  </si>
  <si>
    <t>桂花A</t>
  </si>
  <si>
    <t>D=12</t>
  </si>
  <si>
    <t>全冠， 独本苗，树型优美，冠幅浑圆饱满 ,南通本地苗，生长健壮</t>
  </si>
  <si>
    <t>桂花B</t>
  </si>
  <si>
    <t>D=10</t>
  </si>
  <si>
    <t>全冠，独本苗，树型优美，冠幅浑圆饱满 ,南通本地苗，生长健壮</t>
  </si>
  <si>
    <t>丛生桂花A</t>
  </si>
  <si>
    <t>＞300</t>
  </si>
  <si>
    <t>全冠,，丛生，2-3主干，主干＞2cm，树型优美，冠幅浑圆饱满，南通本地苗</t>
  </si>
  <si>
    <t>花石榴A</t>
  </si>
  <si>
    <t>全冠,丛生，2-3主干，主干＞5cm，树型优美，冠幅浑圆饱满</t>
  </si>
  <si>
    <t>花石榴B</t>
  </si>
  <si>
    <t>全冠,丛生，2-3主干，主干＞2cm，树型优美，冠幅浑圆饱满</t>
  </si>
  <si>
    <t>腊梅A</t>
  </si>
  <si>
    <t>＞280</t>
  </si>
  <si>
    <t>全冠,丛生，2-3主干，主干＞4cm，树型优美，冠幅浑圆饱满</t>
  </si>
  <si>
    <t>腊梅B</t>
  </si>
  <si>
    <t>石楠A</t>
  </si>
  <si>
    <t>全冠, 独本苗，树型优美，冠幅浑圆饱满，生长健壮</t>
  </si>
  <si>
    <t>石楠B</t>
  </si>
  <si>
    <t>紫荆A</t>
  </si>
  <si>
    <t>全冠，丛生，3-4主干，主干＞4cm，树型优美，冠幅浑圆饱满，生长健壮</t>
  </si>
  <si>
    <t>紫荆B</t>
  </si>
  <si>
    <t>全冠，丛生，3-4主干，主干＞2cm，树型优美，冠幅浑圆饱满，生长健壮</t>
  </si>
  <si>
    <t>樱花A</t>
  </si>
  <si>
    <t>全冠，一级枝不少于3个，枝下高＜0.8米，树形优美，生长健壮</t>
  </si>
  <si>
    <t>樱花B</t>
  </si>
  <si>
    <t>丛生紫薇A</t>
  </si>
  <si>
    <t>全冠,丛生，3-4主干，主干＞2cm，树型优美，冠幅浑圆饱满，生长健壮</t>
  </si>
  <si>
    <t>木槿</t>
  </si>
  <si>
    <t>全冠，丛生，＞5枝/丛，主干＞1cm，树型优美，冠幅浑圆饱满，生长健壮</t>
  </si>
  <si>
    <t>结香A</t>
  </si>
  <si>
    <t>全冠，丛生，＞6主干，主干＞1.5cm，树型优美，冠幅浑圆饱满，生长健壮</t>
  </si>
  <si>
    <t>无刺构骨球</t>
  </si>
  <si>
    <t>毛球拼栽，3-5株，球型完好不脱脚（修剪后），生长健壮</t>
  </si>
  <si>
    <t>大叶黄杨球A</t>
  </si>
  <si>
    <t>大叶黄杨球B</t>
  </si>
  <si>
    <t>海桐球A</t>
  </si>
  <si>
    <t>海桐球B</t>
  </si>
  <si>
    <t>海桐球C</t>
  </si>
  <si>
    <t>红花继木球A</t>
  </si>
  <si>
    <t>红花继木球B</t>
  </si>
  <si>
    <t>红叶石楠球A</t>
  </si>
  <si>
    <t>红叶石楠球B</t>
  </si>
  <si>
    <t>红叶石楠球C</t>
  </si>
  <si>
    <t>金森女贞球A</t>
  </si>
  <si>
    <t>金森女贞球B</t>
  </si>
  <si>
    <t>大叶黄杨</t>
  </si>
  <si>
    <t>15-20</t>
  </si>
  <si>
    <t>25-30</t>
  </si>
  <si>
    <t>修剪高度后高度30cm</t>
  </si>
  <si>
    <t>金边黄杨</t>
  </si>
  <si>
    <t>金森女贞</t>
  </si>
  <si>
    <t>红花继木</t>
  </si>
  <si>
    <t>修剪高度后高度30cm，黑珍珠</t>
  </si>
  <si>
    <t>红叶石楠</t>
  </si>
  <si>
    <t>修剪高度后高度30cm，罗宾红</t>
  </si>
  <si>
    <t>洒金桃叶珊瑚</t>
  </si>
  <si>
    <t>海桐</t>
  </si>
  <si>
    <t>35-40</t>
  </si>
  <si>
    <t>修剪高度后高度40cm</t>
  </si>
  <si>
    <t>银姬小蜡</t>
  </si>
  <si>
    <t>小叶栀子</t>
  </si>
  <si>
    <t>法青</t>
  </si>
  <si>
    <t>5分支/丛，4丛/平米，品字形种植，修剪高度后高度150cm</t>
  </si>
  <si>
    <t>南天竹</t>
  </si>
  <si>
    <t>修剪高度后高度30cm
5分支/丛，4丛/平米，品字形种植，修剪高度后高度150cm</t>
  </si>
  <si>
    <t>火棘</t>
  </si>
  <si>
    <t>金丝桃</t>
  </si>
  <si>
    <t>矮生百慕大追加黑麦草</t>
  </si>
  <si>
    <t>序号</t>
    <phoneticPr fontId="2" type="noConversion"/>
  </si>
  <si>
    <t>香樟B</t>
    <phoneticPr fontId="2" type="noConversion"/>
  </si>
  <si>
    <t>＞600</t>
    <phoneticPr fontId="2" type="noConversion"/>
  </si>
  <si>
    <t>＞550</t>
    <phoneticPr fontId="2" type="noConversion"/>
  </si>
  <si>
    <t>＞650</t>
    <phoneticPr fontId="2" type="noConversion"/>
  </si>
  <si>
    <t>28.1-30</t>
    <phoneticPr fontId="2" type="noConversion"/>
  </si>
  <si>
    <t>18.1-20</t>
    <phoneticPr fontId="2" type="noConversion"/>
  </si>
  <si>
    <t>10.1-12</t>
    <phoneticPr fontId="2" type="noConversion"/>
  </si>
  <si>
    <t>12.1-14</t>
    <phoneticPr fontId="2" type="noConversion"/>
  </si>
  <si>
    <t>14.1-16</t>
    <phoneticPr fontId="2" type="noConversion"/>
  </si>
  <si>
    <t>14.1-15</t>
    <phoneticPr fontId="2" type="noConversion"/>
  </si>
  <si>
    <t>16.1-18</t>
    <phoneticPr fontId="2" type="noConversion"/>
  </si>
  <si>
    <t>数量</t>
    <phoneticPr fontId="2" type="noConversion"/>
  </si>
  <si>
    <t>单位</t>
    <phoneticPr fontId="2" type="noConversion"/>
  </si>
  <si>
    <t>株</t>
    <phoneticPr fontId="2" type="noConversion"/>
  </si>
  <si>
    <t>㎡</t>
    <phoneticPr fontId="2" type="noConversion"/>
  </si>
  <si>
    <t>大桥新村二标苗木工程量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</si>
</sst>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tabSelected="1" zoomScaleNormal="100" zoomScaleSheetLayoutView="100" workbookViewId="0">
      <selection activeCell="I6" sqref="I6"/>
    </sheetView>
  </sheetViews>
  <sheetFormatPr defaultRowHeight="15"/>
  <cols>
    <col min="1" max="1" width="6.5703125" style="4" bestFit="1" customWidth="1"/>
    <col min="2" max="2" width="24.7109375" customWidth="1"/>
    <col min="3" max="3" width="11.85546875" bestFit="1" customWidth="1"/>
    <col min="4" max="4" width="7.42578125" bestFit="1" customWidth="1"/>
    <col min="5" max="5" width="8.85546875" bestFit="1" customWidth="1"/>
    <col min="6" max="6" width="17" bestFit="1" customWidth="1"/>
    <col min="7" max="7" width="13.42578125" bestFit="1" customWidth="1"/>
    <col min="8" max="8" width="13.42578125" customWidth="1"/>
    <col min="9" max="9" width="84.5703125" customWidth="1"/>
  </cols>
  <sheetData>
    <row r="1" spans="1:9" ht="36.75" customHeight="1">
      <c r="A1" s="22" t="s">
        <v>126</v>
      </c>
      <c r="B1" s="22"/>
      <c r="C1" s="22"/>
      <c r="D1" s="22"/>
      <c r="E1" s="22"/>
      <c r="F1" s="22"/>
      <c r="G1" s="22"/>
      <c r="H1" s="22"/>
      <c r="I1" s="22"/>
    </row>
    <row r="2" spans="1:9" ht="36" customHeight="1">
      <c r="A2" s="7" t="s">
        <v>110</v>
      </c>
      <c r="B2" s="8" t="s">
        <v>28</v>
      </c>
      <c r="C2" s="8" t="s">
        <v>21</v>
      </c>
      <c r="D2" s="8" t="s">
        <v>22</v>
      </c>
      <c r="E2" s="8" t="s">
        <v>23</v>
      </c>
      <c r="F2" s="8" t="s">
        <v>26</v>
      </c>
      <c r="G2" s="11" t="s">
        <v>122</v>
      </c>
      <c r="H2" s="11" t="s">
        <v>123</v>
      </c>
      <c r="I2" s="12" t="s">
        <v>27</v>
      </c>
    </row>
    <row r="3" spans="1:9" ht="18" customHeight="1">
      <c r="A3" s="6">
        <v>1</v>
      </c>
      <c r="B3" s="10" t="s">
        <v>20</v>
      </c>
      <c r="C3" s="1" t="s">
        <v>115</v>
      </c>
      <c r="D3" s="1">
        <v>500</v>
      </c>
      <c r="E3" s="9" t="s">
        <v>24</v>
      </c>
      <c r="F3" s="2" t="s">
        <v>25</v>
      </c>
      <c r="G3" s="13">
        <v>4</v>
      </c>
      <c r="H3" s="10" t="s">
        <v>124</v>
      </c>
      <c r="I3" s="1" t="s">
        <v>0</v>
      </c>
    </row>
    <row r="4" spans="1:9" ht="18" customHeight="1">
      <c r="A4" s="6">
        <v>2</v>
      </c>
      <c r="B4" s="10" t="s">
        <v>111</v>
      </c>
      <c r="C4" s="1" t="s">
        <v>116</v>
      </c>
      <c r="D4" s="1">
        <v>400</v>
      </c>
      <c r="E4" s="1" t="s">
        <v>112</v>
      </c>
      <c r="F4" s="1" t="s">
        <v>10</v>
      </c>
      <c r="G4" s="13">
        <v>20</v>
      </c>
      <c r="H4" s="10" t="s">
        <v>124</v>
      </c>
      <c r="I4" s="1" t="s">
        <v>0</v>
      </c>
    </row>
    <row r="5" spans="1:9" ht="18" customHeight="1">
      <c r="A5" s="6">
        <v>3</v>
      </c>
      <c r="B5" s="10" t="s">
        <v>19</v>
      </c>
      <c r="C5" s="1" t="s">
        <v>117</v>
      </c>
      <c r="D5" s="1">
        <v>300</v>
      </c>
      <c r="E5" s="1" t="s">
        <v>113</v>
      </c>
      <c r="F5" s="1" t="s">
        <v>18</v>
      </c>
      <c r="G5" s="13">
        <v>6</v>
      </c>
      <c r="H5" s="10" t="s">
        <v>124</v>
      </c>
      <c r="I5" s="1" t="s">
        <v>0</v>
      </c>
    </row>
    <row r="6" spans="1:9" ht="18" customHeight="1">
      <c r="A6" s="6">
        <v>4</v>
      </c>
      <c r="B6" s="10" t="s">
        <v>17</v>
      </c>
      <c r="C6" s="1" t="s">
        <v>118</v>
      </c>
      <c r="D6" s="1">
        <v>350</v>
      </c>
      <c r="E6" s="1" t="s">
        <v>114</v>
      </c>
      <c r="F6" s="1" t="s">
        <v>16</v>
      </c>
      <c r="G6" s="13">
        <v>52</v>
      </c>
      <c r="H6" s="10" t="s">
        <v>124</v>
      </c>
      <c r="I6" s="1" t="s">
        <v>15</v>
      </c>
    </row>
    <row r="7" spans="1:9" ht="18" customHeight="1">
      <c r="A7" s="6">
        <v>5</v>
      </c>
      <c r="B7" s="10" t="s">
        <v>14</v>
      </c>
      <c r="C7" s="1" t="s">
        <v>116</v>
      </c>
      <c r="D7" s="1">
        <v>450</v>
      </c>
      <c r="E7" s="1" t="s">
        <v>112</v>
      </c>
      <c r="F7" s="1" t="s">
        <v>10</v>
      </c>
      <c r="G7" s="13">
        <v>17</v>
      </c>
      <c r="H7" s="10" t="s">
        <v>124</v>
      </c>
      <c r="I7" s="1" t="s">
        <v>0</v>
      </c>
    </row>
    <row r="8" spans="1:9" ht="18" customHeight="1">
      <c r="A8" s="6">
        <v>6</v>
      </c>
      <c r="B8" s="10" t="s">
        <v>13</v>
      </c>
      <c r="C8" s="1" t="s">
        <v>119</v>
      </c>
      <c r="D8" s="1">
        <v>300</v>
      </c>
      <c r="E8" s="1" t="s">
        <v>112</v>
      </c>
      <c r="F8" s="1" t="s">
        <v>6</v>
      </c>
      <c r="G8" s="13">
        <v>206</v>
      </c>
      <c r="H8" s="10" t="s">
        <v>124</v>
      </c>
      <c r="I8" s="1" t="s">
        <v>0</v>
      </c>
    </row>
    <row r="9" spans="1:9" ht="18" customHeight="1">
      <c r="A9" s="6">
        <v>7</v>
      </c>
      <c r="B9" s="10" t="s">
        <v>12</v>
      </c>
      <c r="C9" s="1" t="s">
        <v>120</v>
      </c>
      <c r="D9" s="1">
        <v>350</v>
      </c>
      <c r="E9" s="1" t="s">
        <v>112</v>
      </c>
      <c r="F9" s="1" t="s">
        <v>10</v>
      </c>
      <c r="G9" s="13">
        <v>11</v>
      </c>
      <c r="H9" s="10" t="s">
        <v>124</v>
      </c>
      <c r="I9" s="1" t="s">
        <v>0</v>
      </c>
    </row>
    <row r="10" spans="1:9" ht="18" customHeight="1">
      <c r="A10" s="6">
        <v>8</v>
      </c>
      <c r="B10" s="10" t="s">
        <v>11</v>
      </c>
      <c r="C10" s="1" t="s">
        <v>121</v>
      </c>
      <c r="D10" s="1">
        <v>350</v>
      </c>
      <c r="E10" s="1" t="s">
        <v>3</v>
      </c>
      <c r="F10" s="1" t="s">
        <v>10</v>
      </c>
      <c r="G10" s="13">
        <v>56</v>
      </c>
      <c r="H10" s="10" t="s">
        <v>124</v>
      </c>
      <c r="I10" s="1" t="s">
        <v>0</v>
      </c>
    </row>
    <row r="11" spans="1:9" ht="18" customHeight="1">
      <c r="A11" s="6">
        <v>9</v>
      </c>
      <c r="B11" s="10" t="s">
        <v>9</v>
      </c>
      <c r="C11" s="1" t="s">
        <v>119</v>
      </c>
      <c r="D11" s="1">
        <v>300</v>
      </c>
      <c r="E11" s="1" t="s">
        <v>7</v>
      </c>
      <c r="F11" s="1" t="s">
        <v>6</v>
      </c>
      <c r="G11" s="13">
        <v>93</v>
      </c>
      <c r="H11" s="10" t="s">
        <v>124</v>
      </c>
      <c r="I11" s="1" t="s">
        <v>0</v>
      </c>
    </row>
    <row r="12" spans="1:9" ht="18" customHeight="1">
      <c r="A12" s="6">
        <v>11</v>
      </c>
      <c r="B12" s="1" t="s">
        <v>8</v>
      </c>
      <c r="C12" s="1" t="s">
        <v>119</v>
      </c>
      <c r="D12" s="1">
        <v>350</v>
      </c>
      <c r="E12" s="1" t="s">
        <v>7</v>
      </c>
      <c r="F12" s="1" t="s">
        <v>6</v>
      </c>
      <c r="G12" s="13">
        <v>13</v>
      </c>
      <c r="H12" s="10" t="s">
        <v>124</v>
      </c>
      <c r="I12" s="1" t="s">
        <v>5</v>
      </c>
    </row>
    <row r="13" spans="1:9" ht="18" customHeight="1">
      <c r="A13" s="6">
        <v>12</v>
      </c>
      <c r="B13" s="1" t="s">
        <v>4</v>
      </c>
      <c r="C13" s="1"/>
      <c r="D13" s="1">
        <v>400</v>
      </c>
      <c r="E13" s="1" t="s">
        <v>3</v>
      </c>
      <c r="F13" s="1"/>
      <c r="G13" s="13">
        <v>4</v>
      </c>
      <c r="H13" s="10" t="s">
        <v>124</v>
      </c>
      <c r="I13" s="1" t="s">
        <v>2</v>
      </c>
    </row>
    <row r="14" spans="1:9" ht="18" customHeight="1">
      <c r="A14" s="6">
        <v>15</v>
      </c>
      <c r="B14" s="3" t="s">
        <v>30</v>
      </c>
      <c r="C14" s="3" t="s">
        <v>31</v>
      </c>
      <c r="D14" s="3">
        <v>220</v>
      </c>
      <c r="E14" s="3" t="s">
        <v>32</v>
      </c>
      <c r="F14" s="3"/>
      <c r="G14" s="14">
        <v>61</v>
      </c>
      <c r="H14" s="10" t="s">
        <v>124</v>
      </c>
      <c r="I14" s="3" t="s">
        <v>33</v>
      </c>
    </row>
    <row r="15" spans="1:9" ht="18" customHeight="1">
      <c r="A15" s="6">
        <v>16</v>
      </c>
      <c r="B15" s="3" t="s">
        <v>34</v>
      </c>
      <c r="C15" s="3" t="s">
        <v>35</v>
      </c>
      <c r="D15" s="3">
        <v>180</v>
      </c>
      <c r="E15" s="3" t="s">
        <v>16</v>
      </c>
      <c r="F15" s="3"/>
      <c r="G15" s="14">
        <v>45</v>
      </c>
      <c r="H15" s="10" t="s">
        <v>124</v>
      </c>
      <c r="I15" s="3" t="s">
        <v>33</v>
      </c>
    </row>
    <row r="16" spans="1:9" ht="18" customHeight="1">
      <c r="A16" s="6">
        <v>17</v>
      </c>
      <c r="B16" s="3" t="s">
        <v>36</v>
      </c>
      <c r="C16" s="3" t="s">
        <v>31</v>
      </c>
      <c r="D16" s="3">
        <v>220</v>
      </c>
      <c r="E16" s="3" t="s">
        <v>37</v>
      </c>
      <c r="F16" s="3"/>
      <c r="G16" s="14">
        <v>46</v>
      </c>
      <c r="H16" s="10" t="s">
        <v>124</v>
      </c>
      <c r="I16" s="3" t="s">
        <v>38</v>
      </c>
    </row>
    <row r="17" spans="1:9" ht="18" customHeight="1">
      <c r="A17" s="6">
        <v>18</v>
      </c>
      <c r="B17" s="3" t="s">
        <v>39</v>
      </c>
      <c r="C17" s="3" t="s">
        <v>35</v>
      </c>
      <c r="D17" s="3">
        <v>180</v>
      </c>
      <c r="E17" s="3" t="s">
        <v>16</v>
      </c>
      <c r="F17" s="3"/>
      <c r="G17" s="14">
        <v>2</v>
      </c>
      <c r="H17" s="10" t="s">
        <v>124</v>
      </c>
      <c r="I17" s="3" t="s">
        <v>33</v>
      </c>
    </row>
    <row r="18" spans="1:9" ht="18" customHeight="1">
      <c r="A18" s="6">
        <v>19</v>
      </c>
      <c r="B18" s="3" t="s">
        <v>40</v>
      </c>
      <c r="C18" s="3" t="s">
        <v>41</v>
      </c>
      <c r="D18" s="3">
        <v>400</v>
      </c>
      <c r="E18" s="3" t="s">
        <v>7</v>
      </c>
      <c r="F18" s="3"/>
      <c r="G18" s="14">
        <v>40</v>
      </c>
      <c r="H18" s="10" t="s">
        <v>124</v>
      </c>
      <c r="I18" s="3" t="s">
        <v>42</v>
      </c>
    </row>
    <row r="19" spans="1:9" ht="18" customHeight="1">
      <c r="A19" s="6">
        <v>20</v>
      </c>
      <c r="B19" s="3" t="s">
        <v>43</v>
      </c>
      <c r="C19" s="3" t="s">
        <v>44</v>
      </c>
      <c r="D19" s="3">
        <v>300</v>
      </c>
      <c r="E19" s="3" t="s">
        <v>1</v>
      </c>
      <c r="F19" s="3"/>
      <c r="G19" s="14">
        <v>33</v>
      </c>
      <c r="H19" s="10" t="s">
        <v>124</v>
      </c>
      <c r="I19" s="3" t="s">
        <v>45</v>
      </c>
    </row>
    <row r="20" spans="1:9" ht="18" customHeight="1">
      <c r="A20" s="6">
        <v>21</v>
      </c>
      <c r="B20" s="3" t="s">
        <v>46</v>
      </c>
      <c r="C20" s="3"/>
      <c r="D20" s="3">
        <v>200</v>
      </c>
      <c r="E20" s="3" t="s">
        <v>47</v>
      </c>
      <c r="F20" s="3"/>
      <c r="G20" s="14">
        <v>171</v>
      </c>
      <c r="H20" s="10" t="s">
        <v>124</v>
      </c>
      <c r="I20" s="3" t="s">
        <v>48</v>
      </c>
    </row>
    <row r="21" spans="1:9" ht="18" customHeight="1">
      <c r="A21" s="6">
        <v>22</v>
      </c>
      <c r="B21" s="3" t="s">
        <v>49</v>
      </c>
      <c r="C21" s="3"/>
      <c r="D21" s="3">
        <v>250</v>
      </c>
      <c r="E21" s="3" t="s">
        <v>47</v>
      </c>
      <c r="F21" s="3"/>
      <c r="G21" s="14">
        <v>78</v>
      </c>
      <c r="H21" s="10" t="s">
        <v>124</v>
      </c>
      <c r="I21" s="3" t="s">
        <v>50</v>
      </c>
    </row>
    <row r="22" spans="1:9" ht="18" customHeight="1">
      <c r="A22" s="6">
        <v>23</v>
      </c>
      <c r="B22" s="3" t="s">
        <v>51</v>
      </c>
      <c r="C22" s="3"/>
      <c r="D22" s="3">
        <v>180</v>
      </c>
      <c r="E22" s="3" t="s">
        <v>32</v>
      </c>
      <c r="F22" s="3"/>
      <c r="G22" s="14">
        <v>33</v>
      </c>
      <c r="H22" s="10" t="s">
        <v>124</v>
      </c>
      <c r="I22" s="3" t="s">
        <v>52</v>
      </c>
    </row>
    <row r="23" spans="1:9" ht="18" customHeight="1">
      <c r="A23" s="6">
        <v>24</v>
      </c>
      <c r="B23" s="3" t="s">
        <v>53</v>
      </c>
      <c r="C23" s="3"/>
      <c r="D23" s="3">
        <v>220</v>
      </c>
      <c r="E23" s="3" t="s">
        <v>54</v>
      </c>
      <c r="F23" s="3"/>
      <c r="G23" s="14">
        <v>14</v>
      </c>
      <c r="H23" s="10" t="s">
        <v>124</v>
      </c>
      <c r="I23" s="3" t="s">
        <v>55</v>
      </c>
    </row>
    <row r="24" spans="1:9" ht="18" customHeight="1">
      <c r="A24" s="6">
        <v>25</v>
      </c>
      <c r="B24" s="3" t="s">
        <v>56</v>
      </c>
      <c r="C24" s="3"/>
      <c r="D24" s="3">
        <v>160</v>
      </c>
      <c r="E24" s="3" t="s">
        <v>16</v>
      </c>
      <c r="F24" s="3"/>
      <c r="G24" s="14">
        <v>17</v>
      </c>
      <c r="H24" s="10" t="s">
        <v>124</v>
      </c>
      <c r="I24" s="3" t="s">
        <v>52</v>
      </c>
    </row>
    <row r="25" spans="1:9" ht="18" customHeight="1">
      <c r="A25" s="6">
        <v>26</v>
      </c>
      <c r="B25" s="3" t="s">
        <v>57</v>
      </c>
      <c r="C25" s="3" t="s">
        <v>44</v>
      </c>
      <c r="D25" s="3">
        <v>300</v>
      </c>
      <c r="E25" s="3" t="s">
        <v>29</v>
      </c>
      <c r="F25" s="3"/>
      <c r="G25" s="14">
        <v>43</v>
      </c>
      <c r="H25" s="10" t="s">
        <v>124</v>
      </c>
      <c r="I25" s="3" t="s">
        <v>58</v>
      </c>
    </row>
    <row r="26" spans="1:9" ht="18" customHeight="1">
      <c r="A26" s="6">
        <v>27</v>
      </c>
      <c r="B26" s="3" t="s">
        <v>59</v>
      </c>
      <c r="C26" s="3" t="s">
        <v>35</v>
      </c>
      <c r="D26" s="3">
        <v>200</v>
      </c>
      <c r="E26" s="3" t="s">
        <v>37</v>
      </c>
      <c r="F26" s="3"/>
      <c r="G26" s="14">
        <v>86</v>
      </c>
      <c r="H26" s="10" t="s">
        <v>124</v>
      </c>
      <c r="I26" s="3" t="s">
        <v>58</v>
      </c>
    </row>
    <row r="27" spans="1:9" ht="18" customHeight="1">
      <c r="A27" s="6">
        <v>28</v>
      </c>
      <c r="B27" s="3" t="s">
        <v>60</v>
      </c>
      <c r="C27" s="3"/>
      <c r="D27" s="3">
        <v>220</v>
      </c>
      <c r="E27" s="3">
        <v>280</v>
      </c>
      <c r="F27" s="3"/>
      <c r="G27" s="14">
        <v>106</v>
      </c>
      <c r="H27" s="10" t="s">
        <v>124</v>
      </c>
      <c r="I27" s="3" t="s">
        <v>61</v>
      </c>
    </row>
    <row r="28" spans="1:9" ht="18" customHeight="1">
      <c r="A28" s="6">
        <v>29</v>
      </c>
      <c r="B28" s="3" t="s">
        <v>62</v>
      </c>
      <c r="C28" s="3"/>
      <c r="D28" s="3">
        <v>160</v>
      </c>
      <c r="E28" s="3">
        <v>180</v>
      </c>
      <c r="F28" s="3"/>
      <c r="G28" s="14">
        <v>56</v>
      </c>
      <c r="H28" s="10" t="s">
        <v>124</v>
      </c>
      <c r="I28" s="3" t="s">
        <v>63</v>
      </c>
    </row>
    <row r="29" spans="1:9" ht="18" customHeight="1">
      <c r="A29" s="6">
        <v>30</v>
      </c>
      <c r="B29" s="3" t="s">
        <v>64</v>
      </c>
      <c r="C29" s="3" t="s">
        <v>41</v>
      </c>
      <c r="D29" s="3">
        <v>300</v>
      </c>
      <c r="E29" s="3">
        <v>400</v>
      </c>
      <c r="F29" s="3"/>
      <c r="G29" s="14">
        <v>62</v>
      </c>
      <c r="H29" s="10" t="s">
        <v>124</v>
      </c>
      <c r="I29" s="3" t="s">
        <v>65</v>
      </c>
    </row>
    <row r="30" spans="1:9" ht="18" customHeight="1">
      <c r="A30" s="6">
        <v>31</v>
      </c>
      <c r="B30" s="3" t="s">
        <v>66</v>
      </c>
      <c r="C30" s="3" t="s">
        <v>44</v>
      </c>
      <c r="D30" s="3">
        <v>250</v>
      </c>
      <c r="E30" s="3">
        <v>300</v>
      </c>
      <c r="F30" s="3"/>
      <c r="G30" s="14">
        <v>88</v>
      </c>
      <c r="H30" s="10" t="s">
        <v>124</v>
      </c>
      <c r="I30" s="3" t="s">
        <v>65</v>
      </c>
    </row>
    <row r="31" spans="1:9" ht="18" customHeight="1">
      <c r="A31" s="6">
        <v>32</v>
      </c>
      <c r="B31" s="3" t="s">
        <v>67</v>
      </c>
      <c r="C31" s="3"/>
      <c r="D31" s="3">
        <v>180</v>
      </c>
      <c r="E31" s="3">
        <v>250</v>
      </c>
      <c r="F31" s="3"/>
      <c r="G31" s="14">
        <v>111</v>
      </c>
      <c r="H31" s="10" t="s">
        <v>124</v>
      </c>
      <c r="I31" s="3" t="s">
        <v>68</v>
      </c>
    </row>
    <row r="32" spans="1:9" ht="18" customHeight="1">
      <c r="A32" s="6">
        <v>34</v>
      </c>
      <c r="B32" s="3" t="s">
        <v>69</v>
      </c>
      <c r="C32" s="3"/>
      <c r="D32" s="3">
        <v>180</v>
      </c>
      <c r="E32" s="3">
        <v>220</v>
      </c>
      <c r="F32" s="3"/>
      <c r="G32" s="14">
        <v>78</v>
      </c>
      <c r="H32" s="10" t="s">
        <v>124</v>
      </c>
      <c r="I32" s="3" t="s">
        <v>70</v>
      </c>
    </row>
    <row r="33" spans="1:9" ht="18" customHeight="1">
      <c r="A33" s="6">
        <v>35</v>
      </c>
      <c r="B33" s="3" t="s">
        <v>71</v>
      </c>
      <c r="C33" s="3"/>
      <c r="D33" s="3">
        <v>180</v>
      </c>
      <c r="E33" s="3">
        <v>220</v>
      </c>
      <c r="F33" s="3"/>
      <c r="G33" s="14">
        <v>14</v>
      </c>
      <c r="H33" s="10" t="s">
        <v>124</v>
      </c>
      <c r="I33" s="3" t="s">
        <v>72</v>
      </c>
    </row>
    <row r="34" spans="1:9" ht="18" customHeight="1">
      <c r="A34" s="6">
        <v>36</v>
      </c>
      <c r="B34" s="3" t="s">
        <v>73</v>
      </c>
      <c r="C34" s="3"/>
      <c r="D34" s="3">
        <v>130</v>
      </c>
      <c r="E34" s="3">
        <v>110</v>
      </c>
      <c r="F34" s="3"/>
      <c r="G34" s="14">
        <v>137</v>
      </c>
      <c r="H34" s="10" t="s">
        <v>124</v>
      </c>
      <c r="I34" s="3" t="s">
        <v>74</v>
      </c>
    </row>
    <row r="35" spans="1:9" ht="18" customHeight="1">
      <c r="A35" s="6">
        <v>37</v>
      </c>
      <c r="B35" s="3" t="s">
        <v>75</v>
      </c>
      <c r="C35" s="3"/>
      <c r="D35" s="3">
        <v>150</v>
      </c>
      <c r="E35" s="3">
        <v>120</v>
      </c>
      <c r="F35" s="3"/>
      <c r="G35" s="14">
        <v>33</v>
      </c>
      <c r="H35" s="10" t="s">
        <v>124</v>
      </c>
      <c r="I35" s="3" t="s">
        <v>74</v>
      </c>
    </row>
    <row r="36" spans="1:9" ht="18" customHeight="1">
      <c r="A36" s="6">
        <v>38</v>
      </c>
      <c r="B36" s="3" t="s">
        <v>76</v>
      </c>
      <c r="C36" s="3"/>
      <c r="D36" s="3">
        <v>120</v>
      </c>
      <c r="E36" s="3">
        <v>100</v>
      </c>
      <c r="F36" s="3"/>
      <c r="G36" s="14">
        <v>18</v>
      </c>
      <c r="H36" s="10" t="s">
        <v>124</v>
      </c>
      <c r="I36" s="3" t="s">
        <v>74</v>
      </c>
    </row>
    <row r="37" spans="1:9" ht="18" customHeight="1">
      <c r="A37" s="6">
        <v>39</v>
      </c>
      <c r="B37" s="3" t="s">
        <v>77</v>
      </c>
      <c r="C37" s="3"/>
      <c r="D37" s="3">
        <v>200</v>
      </c>
      <c r="E37" s="3">
        <v>160</v>
      </c>
      <c r="F37" s="3"/>
      <c r="G37" s="14">
        <v>33</v>
      </c>
      <c r="H37" s="10" t="s">
        <v>124</v>
      </c>
      <c r="I37" s="3" t="s">
        <v>74</v>
      </c>
    </row>
    <row r="38" spans="1:9" ht="18" customHeight="1">
      <c r="A38" s="6">
        <v>40</v>
      </c>
      <c r="B38" s="3" t="s">
        <v>78</v>
      </c>
      <c r="C38" s="3"/>
      <c r="D38" s="3">
        <v>150</v>
      </c>
      <c r="E38" s="3">
        <v>120</v>
      </c>
      <c r="F38" s="3"/>
      <c r="G38" s="14">
        <v>3</v>
      </c>
      <c r="H38" s="10" t="s">
        <v>124</v>
      </c>
      <c r="I38" s="3" t="s">
        <v>74</v>
      </c>
    </row>
    <row r="39" spans="1:9" ht="18" customHeight="1">
      <c r="A39" s="6">
        <v>41</v>
      </c>
      <c r="B39" s="3" t="s">
        <v>79</v>
      </c>
      <c r="C39" s="3"/>
      <c r="D39" s="3">
        <v>120</v>
      </c>
      <c r="E39" s="3">
        <v>100</v>
      </c>
      <c r="F39" s="3"/>
      <c r="G39" s="14">
        <v>7</v>
      </c>
      <c r="H39" s="10" t="s">
        <v>124</v>
      </c>
      <c r="I39" s="3" t="s">
        <v>74</v>
      </c>
    </row>
    <row r="40" spans="1:9" ht="18" customHeight="1">
      <c r="A40" s="6">
        <v>42</v>
      </c>
      <c r="B40" s="3" t="s">
        <v>80</v>
      </c>
      <c r="C40" s="3"/>
      <c r="D40" s="3">
        <v>150</v>
      </c>
      <c r="E40" s="3">
        <v>120</v>
      </c>
      <c r="F40" s="3"/>
      <c r="G40" s="14">
        <v>7</v>
      </c>
      <c r="H40" s="10" t="s">
        <v>124</v>
      </c>
      <c r="I40" s="3" t="s">
        <v>74</v>
      </c>
    </row>
    <row r="41" spans="1:9" ht="18" customHeight="1">
      <c r="A41" s="6">
        <v>43</v>
      </c>
      <c r="B41" s="3" t="s">
        <v>81</v>
      </c>
      <c r="C41" s="3"/>
      <c r="D41" s="3">
        <v>100</v>
      </c>
      <c r="E41" s="3">
        <v>80</v>
      </c>
      <c r="F41" s="3"/>
      <c r="G41" s="14">
        <v>26</v>
      </c>
      <c r="H41" s="10" t="s">
        <v>124</v>
      </c>
      <c r="I41" s="3" t="s">
        <v>74</v>
      </c>
    </row>
    <row r="42" spans="1:9" ht="18" customHeight="1">
      <c r="A42" s="6">
        <v>44</v>
      </c>
      <c r="B42" s="3" t="s">
        <v>82</v>
      </c>
      <c r="C42" s="3"/>
      <c r="D42" s="3">
        <v>180</v>
      </c>
      <c r="E42" s="3">
        <v>160</v>
      </c>
      <c r="F42" s="3"/>
      <c r="G42" s="14">
        <v>8</v>
      </c>
      <c r="H42" s="10" t="s">
        <v>124</v>
      </c>
      <c r="I42" s="3" t="s">
        <v>74</v>
      </c>
    </row>
    <row r="43" spans="1:9" ht="18" customHeight="1">
      <c r="A43" s="6">
        <v>45</v>
      </c>
      <c r="B43" s="3" t="s">
        <v>83</v>
      </c>
      <c r="C43" s="3"/>
      <c r="D43" s="3">
        <v>150</v>
      </c>
      <c r="E43" s="3">
        <v>130</v>
      </c>
      <c r="F43" s="3"/>
      <c r="G43" s="14">
        <v>34</v>
      </c>
      <c r="H43" s="10" t="s">
        <v>124</v>
      </c>
      <c r="I43" s="3" t="s">
        <v>74</v>
      </c>
    </row>
    <row r="44" spans="1:9" ht="18" customHeight="1">
      <c r="A44" s="6">
        <v>46</v>
      </c>
      <c r="B44" s="3" t="s">
        <v>84</v>
      </c>
      <c r="C44" s="3"/>
      <c r="D44" s="3">
        <v>120</v>
      </c>
      <c r="E44" s="3">
        <v>100</v>
      </c>
      <c r="F44" s="3"/>
      <c r="G44" s="14">
        <v>26</v>
      </c>
      <c r="H44" s="10" t="s">
        <v>124</v>
      </c>
      <c r="I44" s="3" t="s">
        <v>74</v>
      </c>
    </row>
    <row r="45" spans="1:9" ht="18" customHeight="1">
      <c r="A45" s="6">
        <v>47</v>
      </c>
      <c r="B45" s="3" t="s">
        <v>85</v>
      </c>
      <c r="C45" s="3"/>
      <c r="D45" s="3">
        <v>150</v>
      </c>
      <c r="E45" s="3">
        <v>130</v>
      </c>
      <c r="F45" s="3"/>
      <c r="G45" s="14">
        <v>7</v>
      </c>
      <c r="H45" s="10" t="s">
        <v>124</v>
      </c>
      <c r="I45" s="3" t="s">
        <v>74</v>
      </c>
    </row>
    <row r="46" spans="1:9" ht="18" customHeight="1">
      <c r="A46" s="6">
        <v>48</v>
      </c>
      <c r="B46" s="3" t="s">
        <v>86</v>
      </c>
      <c r="C46" s="3"/>
      <c r="D46" s="3">
        <v>100</v>
      </c>
      <c r="E46" s="3">
        <v>80</v>
      </c>
      <c r="F46" s="3"/>
      <c r="G46" s="14">
        <v>6</v>
      </c>
      <c r="H46" s="10" t="s">
        <v>124</v>
      </c>
      <c r="I46" s="3" t="s">
        <v>74</v>
      </c>
    </row>
    <row r="47" spans="1:9" ht="18" customHeight="1">
      <c r="A47" s="6">
        <v>52</v>
      </c>
      <c r="B47" s="3" t="s">
        <v>87</v>
      </c>
      <c r="C47" s="3"/>
      <c r="D47" s="3" t="s">
        <v>88</v>
      </c>
      <c r="E47" s="3" t="s">
        <v>89</v>
      </c>
      <c r="F47" s="3">
        <v>64</v>
      </c>
      <c r="G47" s="15">
        <f>505*F47</f>
        <v>32320</v>
      </c>
      <c r="H47" s="10" t="s">
        <v>124</v>
      </c>
      <c r="I47" s="3" t="s">
        <v>90</v>
      </c>
    </row>
    <row r="48" spans="1:9" ht="18" customHeight="1">
      <c r="A48" s="6">
        <v>53</v>
      </c>
      <c r="B48" s="3" t="s">
        <v>91</v>
      </c>
      <c r="C48" s="3"/>
      <c r="D48" s="3" t="s">
        <v>88</v>
      </c>
      <c r="E48" s="3" t="s">
        <v>89</v>
      </c>
      <c r="F48" s="3">
        <v>64</v>
      </c>
      <c r="G48" s="15">
        <f>894*F48</f>
        <v>57216</v>
      </c>
      <c r="H48" s="10" t="s">
        <v>124</v>
      </c>
      <c r="I48" s="3" t="s">
        <v>90</v>
      </c>
    </row>
    <row r="49" spans="1:9" ht="18" customHeight="1">
      <c r="A49" s="6">
        <v>54</v>
      </c>
      <c r="B49" s="3" t="s">
        <v>92</v>
      </c>
      <c r="C49" s="3"/>
      <c r="D49" s="3" t="s">
        <v>88</v>
      </c>
      <c r="E49" s="3" t="s">
        <v>89</v>
      </c>
      <c r="F49" s="3">
        <v>64</v>
      </c>
      <c r="G49" s="15">
        <f>1335*F49</f>
        <v>85440</v>
      </c>
      <c r="H49" s="10" t="s">
        <v>124</v>
      </c>
      <c r="I49" s="3" t="s">
        <v>90</v>
      </c>
    </row>
    <row r="50" spans="1:9" ht="18" customHeight="1">
      <c r="A50" s="6">
        <v>55</v>
      </c>
      <c r="B50" s="3" t="s">
        <v>93</v>
      </c>
      <c r="C50" s="3"/>
      <c r="D50" s="3" t="s">
        <v>88</v>
      </c>
      <c r="E50" s="3" t="s">
        <v>89</v>
      </c>
      <c r="F50" s="3">
        <v>64</v>
      </c>
      <c r="G50" s="15">
        <f>712*F50</f>
        <v>45568</v>
      </c>
      <c r="H50" s="10" t="s">
        <v>124</v>
      </c>
      <c r="I50" s="3" t="s">
        <v>94</v>
      </c>
    </row>
    <row r="51" spans="1:9" ht="18" customHeight="1">
      <c r="A51" s="6">
        <v>56</v>
      </c>
      <c r="B51" s="3" t="s">
        <v>95</v>
      </c>
      <c r="C51" s="3"/>
      <c r="D51" s="3" t="s">
        <v>88</v>
      </c>
      <c r="E51" s="3" t="s">
        <v>89</v>
      </c>
      <c r="F51" s="3">
        <v>64</v>
      </c>
      <c r="G51" s="15">
        <f>2199*F51</f>
        <v>140736</v>
      </c>
      <c r="H51" s="10" t="s">
        <v>124</v>
      </c>
      <c r="I51" s="3" t="s">
        <v>96</v>
      </c>
    </row>
    <row r="52" spans="1:9" ht="18" customHeight="1">
      <c r="A52" s="6">
        <v>57</v>
      </c>
      <c r="B52" s="3" t="s">
        <v>97</v>
      </c>
      <c r="C52" s="3"/>
      <c r="D52" s="3" t="s">
        <v>88</v>
      </c>
      <c r="E52" s="3" t="s">
        <v>89</v>
      </c>
      <c r="F52" s="3">
        <v>64</v>
      </c>
      <c r="G52" s="15">
        <f>847*F52</f>
        <v>54208</v>
      </c>
      <c r="H52" s="10" t="s">
        <v>124</v>
      </c>
      <c r="I52" s="3" t="s">
        <v>90</v>
      </c>
    </row>
    <row r="53" spans="1:9" ht="18" customHeight="1">
      <c r="A53" s="6">
        <v>58</v>
      </c>
      <c r="B53" s="3" t="s">
        <v>98</v>
      </c>
      <c r="C53" s="3"/>
      <c r="D53" s="3" t="s">
        <v>89</v>
      </c>
      <c r="E53" s="3" t="s">
        <v>99</v>
      </c>
      <c r="F53" s="3">
        <v>49</v>
      </c>
      <c r="G53" s="15">
        <f>1592*F53</f>
        <v>78008</v>
      </c>
      <c r="H53" s="10" t="s">
        <v>124</v>
      </c>
      <c r="I53" s="3" t="s">
        <v>100</v>
      </c>
    </row>
    <row r="54" spans="1:9" ht="18" customHeight="1">
      <c r="A54" s="6">
        <v>59</v>
      </c>
      <c r="B54" s="3" t="s">
        <v>101</v>
      </c>
      <c r="C54" s="3"/>
      <c r="D54" s="3" t="s">
        <v>88</v>
      </c>
      <c r="E54" s="3" t="s">
        <v>89</v>
      </c>
      <c r="F54" s="3">
        <v>64</v>
      </c>
      <c r="G54" s="15">
        <f>654*F54</f>
        <v>41856</v>
      </c>
      <c r="H54" s="10" t="s">
        <v>124</v>
      </c>
      <c r="I54" s="3" t="s">
        <v>90</v>
      </c>
    </row>
    <row r="55" spans="1:9" ht="18" customHeight="1">
      <c r="A55" s="6">
        <v>60</v>
      </c>
      <c r="B55" s="3" t="s">
        <v>102</v>
      </c>
      <c r="C55" s="3"/>
      <c r="D55" s="3" t="s">
        <v>88</v>
      </c>
      <c r="E55" s="3" t="s">
        <v>89</v>
      </c>
      <c r="F55" s="3">
        <v>64</v>
      </c>
      <c r="G55" s="15">
        <f>178*F55</f>
        <v>11392</v>
      </c>
      <c r="H55" s="10" t="s">
        <v>124</v>
      </c>
      <c r="I55" s="3" t="s">
        <v>90</v>
      </c>
    </row>
    <row r="56" spans="1:9" ht="18" customHeight="1">
      <c r="A56" s="6">
        <v>61</v>
      </c>
      <c r="B56" s="3" t="s">
        <v>103</v>
      </c>
      <c r="C56" s="3"/>
      <c r="D56" s="3">
        <v>50</v>
      </c>
      <c r="E56" s="3">
        <v>150</v>
      </c>
      <c r="F56" s="3">
        <v>4</v>
      </c>
      <c r="G56" s="15">
        <f>1333*F56</f>
        <v>5332</v>
      </c>
      <c r="H56" s="10" t="s">
        <v>124</v>
      </c>
      <c r="I56" s="3" t="s">
        <v>104</v>
      </c>
    </row>
    <row r="57" spans="1:9" ht="18" customHeight="1">
      <c r="A57" s="6">
        <v>62</v>
      </c>
      <c r="B57" s="3" t="s">
        <v>105</v>
      </c>
      <c r="C57" s="3"/>
      <c r="D57" s="3" t="s">
        <v>88</v>
      </c>
      <c r="E57" s="3" t="s">
        <v>89</v>
      </c>
      <c r="F57" s="3">
        <v>64</v>
      </c>
      <c r="G57" s="15">
        <f>370*F57</f>
        <v>23680</v>
      </c>
      <c r="H57" s="10" t="s">
        <v>124</v>
      </c>
      <c r="I57" s="3" t="s">
        <v>106</v>
      </c>
    </row>
    <row r="58" spans="1:9" ht="18" customHeight="1">
      <c r="A58" s="6">
        <v>63</v>
      </c>
      <c r="B58" s="3" t="s">
        <v>107</v>
      </c>
      <c r="C58" s="3"/>
      <c r="D58" s="3" t="s">
        <v>88</v>
      </c>
      <c r="E58" s="3" t="s">
        <v>89</v>
      </c>
      <c r="F58" s="3">
        <v>64</v>
      </c>
      <c r="G58" s="15">
        <f>859*F58</f>
        <v>54976</v>
      </c>
      <c r="H58" s="10" t="s">
        <v>124</v>
      </c>
      <c r="I58" s="3" t="s">
        <v>90</v>
      </c>
    </row>
    <row r="59" spans="1:9" ht="18" customHeight="1">
      <c r="A59" s="16">
        <v>64</v>
      </c>
      <c r="B59" s="17" t="s">
        <v>108</v>
      </c>
      <c r="C59" s="17"/>
      <c r="D59" s="17" t="s">
        <v>88</v>
      </c>
      <c r="E59" s="17" t="s">
        <v>89</v>
      </c>
      <c r="F59" s="17">
        <v>36</v>
      </c>
      <c r="G59" s="17">
        <f>328*F59</f>
        <v>11808</v>
      </c>
      <c r="H59" s="18" t="s">
        <v>124</v>
      </c>
      <c r="I59" s="5" t="s">
        <v>90</v>
      </c>
    </row>
    <row r="60" spans="1:9" ht="18" customHeight="1">
      <c r="A60" s="6">
        <v>65</v>
      </c>
      <c r="B60" s="19" t="s">
        <v>109</v>
      </c>
      <c r="C60" s="20"/>
      <c r="D60" s="20"/>
      <c r="E60" s="20"/>
      <c r="F60" s="20"/>
      <c r="G60" s="15">
        <v>10165</v>
      </c>
      <c r="H60" s="21" t="s">
        <v>125</v>
      </c>
      <c r="I60" s="15"/>
    </row>
  </sheetData>
  <autoFilter ref="A2:I60" xr:uid="{068237A9-C53F-4BE9-AD35-3FB36DEB232C}"/>
  <mergeCells count="1">
    <mergeCell ref="A1:I1"/>
  </mergeCells>
  <phoneticPr fontId="2" type="noConversion"/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10</vt:lpstr>
      <vt:lpstr>'10'!Print_Area</vt:lpstr>
      <vt:lpstr>'10'!Print_Titles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 庆</cp:lastModifiedBy>
  <cp:lastPrinted>2020-03-23T06:49:58Z</cp:lastPrinted>
  <dcterms:modified xsi:type="dcterms:W3CDTF">2020-03-26T05:52:40Z</dcterms:modified>
</cp:coreProperties>
</file>